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1C56EE9-C40B-45FB-A540-7DBB07D67A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2" i="1" l="1"/>
  <c r="X12" i="1"/>
  <c r="W12" i="1"/>
  <c r="V12" i="1"/>
  <c r="U12" i="1"/>
  <c r="T12" i="1"/>
  <c r="S12" i="1"/>
  <c r="R12" i="1"/>
  <c r="Q12" i="1"/>
  <c r="P12" i="1"/>
  <c r="O12" i="1"/>
  <c r="H17" i="1" s="1"/>
  <c r="N12" i="1"/>
  <c r="G17" i="1" s="1"/>
  <c r="M12" i="1"/>
  <c r="F17" i="1" s="1"/>
  <c r="L12" i="1"/>
  <c r="E17" i="1" s="1"/>
  <c r="H12" i="1"/>
  <c r="H16" i="1" s="1"/>
  <c r="G12" i="1"/>
  <c r="G16" i="1" s="1"/>
  <c r="F12" i="1"/>
  <c r="F16" i="1" s="1"/>
  <c r="E12" i="1"/>
  <c r="E16" i="1" s="1"/>
  <c r="I16" i="1" l="1"/>
  <c r="J16" i="1"/>
  <c r="G19" i="1"/>
  <c r="D13" i="1"/>
  <c r="H19" i="1"/>
  <c r="J17" i="1"/>
  <c r="F19" i="1"/>
  <c r="E19" i="1"/>
  <c r="I17" i="1"/>
  <c r="I19" i="1" l="1"/>
  <c r="J19" i="1"/>
</calcChain>
</file>

<file path=xl/sharedStrings.xml><?xml version="1.0" encoding="utf-8"?>
<sst xmlns="http://schemas.openxmlformats.org/spreadsheetml/2006/main" count="69" uniqueCount="44">
  <si>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</si>
  <si>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</si>
  <si>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</si>
  <si>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</si>
  <si>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</si>
  <si>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</si>
  <si>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</si>
  <si>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</si>
  <si>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</si>
  <si>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</si>
  <si>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</si>
  <si>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</si>
  <si>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</si>
  <si>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</si>
  <si>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</si>
  <si>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</si>
  <si>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</si>
  <si>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</si>
  <si>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</si>
  <si>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</si>
  <si>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</si>
  <si>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</si>
  <si>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Kirsi Autti</t>
  </si>
  <si>
    <t>8.</t>
  </si>
  <si>
    <t>Tahko</t>
  </si>
  <si>
    <t>6.</t>
  </si>
  <si>
    <t>9.</t>
  </si>
  <si>
    <t>4.</t>
  </si>
  <si>
    <t>3.</t>
  </si>
  <si>
    <t>2.</t>
  </si>
  <si>
    <t>Tahko = Hyvinkään Tahko  (1915)</t>
  </si>
  <si>
    <t>MESTARUUSSARJA</t>
  </si>
  <si>
    <t>URA SM-SARJASSA</t>
  </si>
  <si>
    <t>Ottelu</t>
  </si>
  <si>
    <t>18.05. 1969  Roihu - LäPa  5-6</t>
  </si>
  <si>
    <t>1.  ottelu</t>
  </si>
  <si>
    <t>Kunnari</t>
  </si>
  <si>
    <t>18.05. 1969  Tahko - KaKa  2-10</t>
  </si>
  <si>
    <t>6.  ottelu</t>
  </si>
  <si>
    <t>29.07. 1969  Tahko - KPL  8-22</t>
  </si>
  <si>
    <t xml:space="preserve">Lyöty </t>
  </si>
  <si>
    <t xml:space="preserve">Tuotu </t>
  </si>
  <si>
    <t xml:space="preserve">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</si>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</sst>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4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7.42578125" style="49" customWidth="1"/>
    <col min="4" max="4" width="9" style="50" customWidth="1"/>
    <col min="5" max="10" width="5.7109375" style="50" customWidth="1"/>
    <col min="11" max="11" width="0.42578125" style="50" customWidth="1"/>
    <col min="12" max="18" width="5.7109375" style="50" customWidth="1"/>
    <col min="19" max="25" width="5.7109375" style="23" customWidth="1"/>
    <col min="26" max="26" width="6.7109375" style="23" customWidth="1"/>
    <col min="27" max="27" width="66.7109375" style="23" customWidth="1"/>
    <col min="28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31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42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1969</v>
      </c>
      <c r="C4" s="24" t="s">
        <v>23</v>
      </c>
      <c r="D4" s="51" t="s">
        <v>24</v>
      </c>
      <c r="E4" s="24">
        <v>6</v>
      </c>
      <c r="F4" s="24">
        <v>0</v>
      </c>
      <c r="G4" s="24">
        <v>1</v>
      </c>
      <c r="H4" s="24">
        <v>1</v>
      </c>
      <c r="I4" s="52"/>
      <c r="J4" s="52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1970</v>
      </c>
      <c r="C5" s="24" t="s">
        <v>25</v>
      </c>
      <c r="D5" s="51" t="s">
        <v>24</v>
      </c>
      <c r="E5" s="24">
        <v>6</v>
      </c>
      <c r="F5" s="24">
        <v>0</v>
      </c>
      <c r="G5" s="24">
        <v>3</v>
      </c>
      <c r="H5" s="24">
        <v>6</v>
      </c>
      <c r="I5" s="52"/>
      <c r="J5" s="52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1971</v>
      </c>
      <c r="C6" s="24" t="s">
        <v>23</v>
      </c>
      <c r="D6" s="51" t="s">
        <v>24</v>
      </c>
      <c r="E6" s="24">
        <v>9</v>
      </c>
      <c r="F6" s="24">
        <v>0</v>
      </c>
      <c r="G6" s="24">
        <v>3</v>
      </c>
      <c r="H6" s="24">
        <v>7</v>
      </c>
      <c r="I6" s="52"/>
      <c r="J6" s="52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1972</v>
      </c>
      <c r="C7" s="24" t="s">
        <v>26</v>
      </c>
      <c r="D7" s="51" t="s">
        <v>24</v>
      </c>
      <c r="E7" s="24">
        <v>4</v>
      </c>
      <c r="F7" s="24">
        <v>0</v>
      </c>
      <c r="G7" s="24">
        <v>0</v>
      </c>
      <c r="H7" s="24">
        <v>2</v>
      </c>
      <c r="I7" s="52"/>
      <c r="J7" s="52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1973</v>
      </c>
      <c r="C8" s="24" t="s">
        <v>27</v>
      </c>
      <c r="D8" s="26" t="s">
        <v>24</v>
      </c>
      <c r="E8" s="24">
        <v>9</v>
      </c>
      <c r="F8" s="24">
        <v>0</v>
      </c>
      <c r="G8" s="24">
        <v>3</v>
      </c>
      <c r="H8" s="24">
        <v>11</v>
      </c>
      <c r="I8" s="52"/>
      <c r="J8" s="52"/>
      <c r="K8" s="31"/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1974</v>
      </c>
      <c r="C9" s="24" t="s">
        <v>28</v>
      </c>
      <c r="D9" s="26" t="s">
        <v>24</v>
      </c>
      <c r="E9" s="24">
        <v>13</v>
      </c>
      <c r="F9" s="24">
        <v>0</v>
      </c>
      <c r="G9" s="24">
        <v>2</v>
      </c>
      <c r="H9" s="24">
        <v>10</v>
      </c>
      <c r="I9" s="52"/>
      <c r="J9" s="52"/>
      <c r="K9" s="31"/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>
        <v>1</v>
      </c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4">
        <v>1975</v>
      </c>
      <c r="C10" s="24" t="s">
        <v>29</v>
      </c>
      <c r="D10" s="26" t="s">
        <v>24</v>
      </c>
      <c r="E10" s="24">
        <v>8</v>
      </c>
      <c r="F10" s="24">
        <v>0</v>
      </c>
      <c r="G10" s="24">
        <v>5</v>
      </c>
      <c r="H10" s="24">
        <v>10</v>
      </c>
      <c r="I10" s="52"/>
      <c r="J10" s="52"/>
      <c r="K10" s="31"/>
      <c r="L10" s="24">
        <v>2</v>
      </c>
      <c r="M10" s="24">
        <v>0</v>
      </c>
      <c r="N10" s="24">
        <v>0</v>
      </c>
      <c r="O10" s="24">
        <v>2</v>
      </c>
      <c r="P10" s="25"/>
      <c r="Q10" s="25"/>
      <c r="R10" s="25"/>
      <c r="S10" s="25"/>
      <c r="T10" s="24"/>
      <c r="U10" s="24"/>
      <c r="V10" s="24"/>
      <c r="W10" s="24"/>
      <c r="X10" s="24">
        <v>1</v>
      </c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1976</v>
      </c>
      <c r="C11" s="24" t="s">
        <v>27</v>
      </c>
      <c r="D11" s="26" t="s">
        <v>24</v>
      </c>
      <c r="E11" s="24">
        <v>4</v>
      </c>
      <c r="F11" s="24">
        <v>0</v>
      </c>
      <c r="G11" s="24">
        <v>1</v>
      </c>
      <c r="H11" s="24">
        <v>7</v>
      </c>
      <c r="I11" s="52"/>
      <c r="J11" s="52"/>
      <c r="K11" s="31"/>
      <c r="L11" s="24"/>
      <c r="M11" s="24"/>
      <c r="N11" s="24"/>
      <c r="O11" s="24"/>
      <c r="P11" s="25"/>
      <c r="Q11" s="25"/>
      <c r="R11" s="25"/>
      <c r="S11" s="25"/>
      <c r="T11" s="24"/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15" t="s">
        <v>4</v>
      </c>
      <c r="C12" s="16"/>
      <c r="D12" s="14"/>
      <c r="E12" s="17">
        <f>SUM(E4:E11)</f>
        <v>59</v>
      </c>
      <c r="F12" s="17">
        <f>SUM(F4:F11)</f>
        <v>0</v>
      </c>
      <c r="G12" s="17">
        <f>SUM(G4:G11)</f>
        <v>18</v>
      </c>
      <c r="H12" s="17">
        <f>SUM(H4:H11)</f>
        <v>54</v>
      </c>
      <c r="I12" s="17"/>
      <c r="J12" s="17"/>
      <c r="K12" s="27"/>
      <c r="L12" s="17">
        <f>SUM(L4:L11)</f>
        <v>2</v>
      </c>
      <c r="M12" s="17">
        <f>SUM(M4:M11)</f>
        <v>0</v>
      </c>
      <c r="N12" s="17">
        <f>SUM(N4:N11)</f>
        <v>0</v>
      </c>
      <c r="O12" s="17">
        <f>SUM(O4:O11)</f>
        <v>2</v>
      </c>
      <c r="P12" s="17">
        <f>SUM(P4:P11)</f>
        <v>0</v>
      </c>
      <c r="Q12" s="17">
        <f>SUM(Q4:Q11)</f>
        <v>0</v>
      </c>
      <c r="R12" s="17">
        <f>SUM(R4:R11)</f>
        <v>0</v>
      </c>
      <c r="S12" s="17">
        <f>SUM(S4:S11)</f>
        <v>0</v>
      </c>
      <c r="T12" s="17">
        <f t="shared" ref="T12:Y12" si="0">SUM(T4:T11)</f>
        <v>0</v>
      </c>
      <c r="U12" s="17">
        <f t="shared" si="0"/>
        <v>0</v>
      </c>
      <c r="V12" s="17">
        <f t="shared" si="0"/>
        <v>0</v>
      </c>
      <c r="W12" s="17">
        <f t="shared" si="0"/>
        <v>0</v>
      </c>
      <c r="X12" s="17">
        <f t="shared" si="0"/>
        <v>1</v>
      </c>
      <c r="Y12" s="17">
        <f t="shared" si="0"/>
        <v>1</v>
      </c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26" t="s">
        <v>2</v>
      </c>
      <c r="C13" s="28"/>
      <c r="D13" s="29">
        <f>SUM(F12:H12)*5/3+(E12/3)+(T12*25)+(U12*25)+(V12*15)+(W12*25)+(X12*20)+(Y12*15)</f>
        <v>174.66666666666666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30"/>
      <c r="Y13" s="1"/>
      <c r="Z13" s="21"/>
      <c r="AA13" s="7"/>
      <c r="AB13" s="7"/>
      <c r="AC13" s="7"/>
      <c r="AD13" s="7"/>
      <c r="AE13" s="7"/>
    </row>
    <row r="14" spans="1:31" s="8" customFormat="1" ht="15" customHeight="1" x14ac:dyDescent="0.25">
      <c r="A14" s="1"/>
      <c r="B14" s="1"/>
      <c r="C14" s="1"/>
      <c r="D14" s="22"/>
      <c r="E14" s="1"/>
      <c r="F14" s="1"/>
      <c r="G14" s="1"/>
      <c r="H14" s="1"/>
      <c r="I14" s="1"/>
      <c r="J14" s="1"/>
      <c r="K14" s="3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20" t="s">
        <v>32</v>
      </c>
      <c r="C15" s="32"/>
      <c r="D15" s="32"/>
      <c r="E15" s="17" t="s">
        <v>3</v>
      </c>
      <c r="F15" s="17" t="s">
        <v>6</v>
      </c>
      <c r="G15" s="14" t="s">
        <v>7</v>
      </c>
      <c r="H15" s="17" t="s">
        <v>8</v>
      </c>
      <c r="I15" s="17" t="s">
        <v>15</v>
      </c>
      <c r="J15" s="17" t="s">
        <v>16</v>
      </c>
      <c r="K15" s="22"/>
      <c r="L15" s="33" t="s">
        <v>43</v>
      </c>
      <c r="M15" s="11"/>
      <c r="N15" s="11"/>
      <c r="O15" s="53"/>
      <c r="P15" s="53"/>
      <c r="Q15" s="53"/>
      <c r="R15" s="53"/>
      <c r="S15" s="11"/>
      <c r="T15" s="11"/>
      <c r="U15" s="11"/>
      <c r="V15" s="11"/>
      <c r="W15" s="11"/>
      <c r="X15" s="11"/>
      <c r="Y15" s="54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3" t="s">
        <v>9</v>
      </c>
      <c r="C16" s="11"/>
      <c r="D16" s="34"/>
      <c r="E16" s="24">
        <f>PRODUCT(E12)</f>
        <v>59</v>
      </c>
      <c r="F16" s="24">
        <f>PRODUCT(F12)</f>
        <v>0</v>
      </c>
      <c r="G16" s="24">
        <f>PRODUCT(G12)</f>
        <v>18</v>
      </c>
      <c r="H16" s="24">
        <f>PRODUCT(H12)</f>
        <v>54</v>
      </c>
      <c r="I16" s="35">
        <f>PRODUCT((F16+G16)/E16)</f>
        <v>0.30508474576271188</v>
      </c>
      <c r="J16" s="35">
        <f>PRODUCT(H16/E16)</f>
        <v>0.9152542372881356</v>
      </c>
      <c r="K16" s="22"/>
      <c r="L16" s="55" t="s">
        <v>33</v>
      </c>
      <c r="M16" s="56"/>
      <c r="N16" s="57" t="s">
        <v>37</v>
      </c>
      <c r="O16" s="57"/>
      <c r="P16" s="57"/>
      <c r="Q16" s="57"/>
      <c r="R16" s="57"/>
      <c r="S16" s="57"/>
      <c r="T16" s="57"/>
      <c r="U16" s="58" t="s">
        <v>35</v>
      </c>
      <c r="V16" s="57"/>
      <c r="W16" s="57"/>
      <c r="X16" s="57"/>
      <c r="Y16" s="59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36" t="s">
        <v>10</v>
      </c>
      <c r="C17" s="37"/>
      <c r="D17" s="38"/>
      <c r="E17" s="24">
        <f>PRODUCT(L12)</f>
        <v>2</v>
      </c>
      <c r="F17" s="24">
        <f>PRODUCT(M12)</f>
        <v>0</v>
      </c>
      <c r="G17" s="24">
        <f>PRODUCT(N12)</f>
        <v>0</v>
      </c>
      <c r="H17" s="24">
        <f>PRODUCT(O12)</f>
        <v>2</v>
      </c>
      <c r="I17" s="35">
        <f>PRODUCT((F17+G17)/E17)</f>
        <v>0</v>
      </c>
      <c r="J17" s="35">
        <f>PRODUCT(H17/E17)</f>
        <v>1</v>
      </c>
      <c r="K17" s="22"/>
      <c r="L17" s="60" t="s">
        <v>40</v>
      </c>
      <c r="M17" s="61"/>
      <c r="N17" s="62" t="s">
        <v>39</v>
      </c>
      <c r="O17" s="62"/>
      <c r="P17" s="62"/>
      <c r="Q17" s="62"/>
      <c r="R17" s="62"/>
      <c r="S17" s="62"/>
      <c r="T17" s="62"/>
      <c r="U17" s="63" t="s">
        <v>38</v>
      </c>
      <c r="V17" s="62"/>
      <c r="W17" s="62"/>
      <c r="X17" s="62"/>
      <c r="Y17" s="64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9" t="s">
        <v>11</v>
      </c>
      <c r="C18" s="40"/>
      <c r="D18" s="41"/>
      <c r="E18" s="25"/>
      <c r="F18" s="25"/>
      <c r="G18" s="25"/>
      <c r="H18" s="25"/>
      <c r="I18" s="42"/>
      <c r="J18" s="42"/>
      <c r="K18" s="22"/>
      <c r="L18" s="60" t="s">
        <v>41</v>
      </c>
      <c r="M18" s="61"/>
      <c r="N18" s="62" t="s">
        <v>34</v>
      </c>
      <c r="O18" s="62"/>
      <c r="P18" s="62"/>
      <c r="Q18" s="62"/>
      <c r="R18" s="62"/>
      <c r="S18" s="62"/>
      <c r="T18" s="62"/>
      <c r="U18" s="63" t="s">
        <v>35</v>
      </c>
      <c r="V18" s="62"/>
      <c r="W18" s="62"/>
      <c r="X18" s="62"/>
      <c r="Y18" s="64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43" t="s">
        <v>12</v>
      </c>
      <c r="C19" s="44"/>
      <c r="D19" s="45"/>
      <c r="E19" s="17">
        <f>SUM(E16:E18)</f>
        <v>61</v>
      </c>
      <c r="F19" s="17">
        <f>SUM(F16:F18)</f>
        <v>0</v>
      </c>
      <c r="G19" s="17">
        <f>SUM(G16:G18)</f>
        <v>18</v>
      </c>
      <c r="H19" s="17">
        <f>SUM(H16:H18)</f>
        <v>56</v>
      </c>
      <c r="I19" s="46">
        <f>PRODUCT((F19+G19)/E19)</f>
        <v>0.29508196721311475</v>
      </c>
      <c r="J19" s="46">
        <f>PRODUCT(H19/E19)</f>
        <v>0.91803278688524592</v>
      </c>
      <c r="K19" s="22"/>
      <c r="L19" s="65" t="s">
        <v>36</v>
      </c>
      <c r="M19" s="66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8"/>
      <c r="Z19" s="21"/>
      <c r="AA19" s="7"/>
      <c r="AB19" s="7"/>
      <c r="AC19" s="7"/>
      <c r="AD19" s="7"/>
      <c r="AE19" s="7"/>
    </row>
    <row r="20" spans="1:31" ht="15" customHeight="1" x14ac:dyDescent="0.25">
      <c r="A20" s="1"/>
      <c r="B20" s="30"/>
      <c r="C20" s="30"/>
      <c r="D20" s="30"/>
      <c r="E20" s="30"/>
      <c r="F20" s="30"/>
      <c r="G20" s="30"/>
      <c r="H20" s="30"/>
      <c r="I20" s="30"/>
      <c r="J20" s="30"/>
      <c r="K20" s="22"/>
      <c r="L20" s="1"/>
      <c r="M20" s="1"/>
      <c r="N20" s="1"/>
      <c r="O20" s="1"/>
      <c r="P20" s="22"/>
      <c r="Q20" s="47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5">
      <c r="A21" s="1"/>
      <c r="B21" s="1" t="s">
        <v>20</v>
      </c>
      <c r="C21" s="1"/>
      <c r="D21" s="1" t="s">
        <v>30</v>
      </c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22"/>
      <c r="Q21" s="47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8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2024-12-23T13:41:35Z</dcterms:modified>
</cp:coreProperties>
</file>